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1 INFORMACION CONTABLE\"/>
    </mc:Choice>
  </mc:AlternateContent>
  <xr:revisionPtr revIDLastSave="0" documentId="13_ncr:1_{D64FD7BE-5584-406A-90E5-3ECAB46BFD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C4" i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12" i="1"/>
  <c r="C12" i="1"/>
  <c r="F21" i="1"/>
  <c r="E21" i="1"/>
  <c r="F20" i="1"/>
  <c r="E20" i="1"/>
  <c r="F19" i="1"/>
  <c r="E19" i="1"/>
  <c r="E18" i="1"/>
  <c r="E17" i="1"/>
  <c r="F17" i="1" s="1"/>
  <c r="E16" i="1"/>
  <c r="F16" i="1" s="1"/>
  <c r="E15" i="1"/>
  <c r="E14" i="1"/>
  <c r="E13" i="1"/>
  <c r="F14" i="1" l="1"/>
  <c r="F15" i="1"/>
  <c r="D3" i="1"/>
  <c r="E12" i="1"/>
  <c r="F18" i="1"/>
  <c r="F4" i="1"/>
  <c r="C3" i="1"/>
  <c r="E4" i="1"/>
  <c r="F13" i="1"/>
  <c r="B12" i="1"/>
  <c r="B4" i="1"/>
  <c r="F12" i="1" l="1"/>
  <c r="F3" i="1" s="1"/>
  <c r="E3" i="1"/>
  <c r="B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<sst xmlns="http://schemas.openxmlformats.org/spreadsheetml/2006/main" count="27" uniqueCount="27">
  <si>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</si>
  <si>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</si>
  <si>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</si>
  <si>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</si>
  <si>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</si>
  <si>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</si>
  <si>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</si>
  <si>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</si>
  <si>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</si>
  <si>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</si>
  <si>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</si>
  <si>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</si>
  <si>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</si>
  <si>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</si>
  <si>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</si>
  <si>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</si>
  <si>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</si>
  <si>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</si>
  <si>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</si>
  <si>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</si>
  <si>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</si>
  <si>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</si>
  <si>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</si>
  <si>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</si>
  <si>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</si>
  <si>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</si>
  <si>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León, Guanajuato (IMUVI)
Estado Analítico del Activo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</si>
</sst>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27</xdr:row>
      <xdr:rowOff>15240</xdr:rowOff>
    </xdr:from>
    <xdr:to>
      <xdr:col>5</xdr:col>
      <xdr:colOff>13335</xdr:colOff>
      <xdr:row>32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36B669E-4E33-4FA3-8BF9-B365A5EC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463415"/>
          <a:ext cx="68618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6">
        <f>+B4+B12</f>
        <v>670437976.65999997</v>
      </c>
      <c r="C3" s="6">
        <f t="shared" ref="C3:F3" si="0">+C4+C12</f>
        <v>293310770.69</v>
      </c>
      <c r="D3" s="6">
        <f t="shared" si="0"/>
        <v>249945582.35000002</v>
      </c>
      <c r="E3" s="6">
        <f t="shared" si="0"/>
        <v>713803165</v>
      </c>
      <c r="F3" s="6">
        <f t="shared" si="0"/>
        <v>43365188.340000011</v>
      </c>
    </row>
    <row r="4" spans="1:6" x14ac:dyDescent="0.2">
      <c r="A4" s="7" t="s">
        <v>4</v>
      </c>
      <c r="B4" s="6">
        <f>SUM(B5:B11)</f>
        <v>442645103.96999997</v>
      </c>
      <c r="C4" s="6">
        <f t="shared" ref="C4:F4" si="1">SUM(C5:C11)</f>
        <v>284974461.08999997</v>
      </c>
      <c r="D4" s="6">
        <f t="shared" si="1"/>
        <v>233965845.30000001</v>
      </c>
      <c r="E4" s="6">
        <f t="shared" si="1"/>
        <v>493653719.75999999</v>
      </c>
      <c r="F4" s="6">
        <f t="shared" si="1"/>
        <v>51008615.790000007</v>
      </c>
    </row>
    <row r="5" spans="1:6" x14ac:dyDescent="0.2">
      <c r="A5" s="8" t="s">
        <v>5</v>
      </c>
      <c r="B5" s="9">
        <v>188440189.63999999</v>
      </c>
      <c r="C5" s="9">
        <v>248843638.09999999</v>
      </c>
      <c r="D5" s="9">
        <v>212075053.66</v>
      </c>
      <c r="E5" s="9">
        <f t="shared" ref="E5:E11" si="2">+B5+C5-D5</f>
        <v>225208774.08000001</v>
      </c>
      <c r="F5" s="9">
        <f t="shared" ref="F5:F11" si="3">+E5-B5</f>
        <v>36768584.440000027</v>
      </c>
    </row>
    <row r="6" spans="1:6" x14ac:dyDescent="0.2">
      <c r="A6" s="8" t="s">
        <v>6</v>
      </c>
      <c r="B6" s="9">
        <v>23477724.079999998</v>
      </c>
      <c r="C6" s="9">
        <v>21660823.359999999</v>
      </c>
      <c r="D6" s="9">
        <v>15511141.83</v>
      </c>
      <c r="E6" s="9">
        <f t="shared" si="2"/>
        <v>29627405.609999999</v>
      </c>
      <c r="F6" s="9">
        <f t="shared" si="3"/>
        <v>6149681.5300000012</v>
      </c>
    </row>
    <row r="7" spans="1:6" x14ac:dyDescent="0.2">
      <c r="A7" s="8" t="s">
        <v>7</v>
      </c>
      <c r="B7" s="9">
        <v>5904875.46</v>
      </c>
      <c r="C7" s="9">
        <v>459013.46</v>
      </c>
      <c r="D7" s="9">
        <v>107581.32</v>
      </c>
      <c r="E7" s="9">
        <f t="shared" si="2"/>
        <v>6256307.5999999996</v>
      </c>
      <c r="F7" s="9">
        <f t="shared" si="3"/>
        <v>351432.13999999966</v>
      </c>
    </row>
    <row r="8" spans="1:6" x14ac:dyDescent="0.2">
      <c r="A8" s="8" t="s">
        <v>1</v>
      </c>
      <c r="B8" s="9">
        <v>226472403.5</v>
      </c>
      <c r="C8" s="9">
        <v>14010986.17</v>
      </c>
      <c r="D8" s="9">
        <v>6272068.4900000002</v>
      </c>
      <c r="E8" s="9">
        <f t="shared" si="2"/>
        <v>234211321.17999998</v>
      </c>
      <c r="F8" s="9">
        <f t="shared" si="3"/>
        <v>7738917.6799999774</v>
      </c>
    </row>
    <row r="9" spans="1:6" x14ac:dyDescent="0.2">
      <c r="A9" s="8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3"/>
        <v>0</v>
      </c>
    </row>
    <row r="10" spans="1:6" x14ac:dyDescent="0.2">
      <c r="A10" s="8" t="s">
        <v>8</v>
      </c>
      <c r="B10" s="9">
        <v>-1650088.71</v>
      </c>
      <c r="C10" s="9">
        <v>0</v>
      </c>
      <c r="D10" s="9">
        <v>0</v>
      </c>
      <c r="E10" s="9">
        <f t="shared" si="2"/>
        <v>-1650088.71</v>
      </c>
      <c r="F10" s="9">
        <f t="shared" si="3"/>
        <v>0</v>
      </c>
    </row>
    <row r="11" spans="1:6" x14ac:dyDescent="0.2">
      <c r="A11" s="8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3"/>
        <v>0</v>
      </c>
    </row>
    <row r="12" spans="1:6" x14ac:dyDescent="0.2">
      <c r="A12" s="7" t="s">
        <v>10</v>
      </c>
      <c r="B12" s="6">
        <f>SUM(B13:B21)</f>
        <v>227792872.69000003</v>
      </c>
      <c r="C12" s="6">
        <f t="shared" ref="C12:F12" si="4">SUM(C13:C21)</f>
        <v>8336309.5999999996</v>
      </c>
      <c r="D12" s="6">
        <f t="shared" si="4"/>
        <v>15979737.050000001</v>
      </c>
      <c r="E12" s="6">
        <f t="shared" si="4"/>
        <v>220149445.24000001</v>
      </c>
      <c r="F12" s="6">
        <f t="shared" si="4"/>
        <v>-7643427.4499999955</v>
      </c>
    </row>
    <row r="13" spans="1:6" x14ac:dyDescent="0.2">
      <c r="A13" s="8" t="s">
        <v>11</v>
      </c>
      <c r="B13" s="9">
        <v>0</v>
      </c>
      <c r="C13" s="9">
        <v>0</v>
      </c>
      <c r="D13" s="9">
        <v>0</v>
      </c>
      <c r="E13" s="9">
        <f>+B13+C13-D13</f>
        <v>0</v>
      </c>
      <c r="F13" s="9">
        <f>+E13-B13</f>
        <v>0</v>
      </c>
    </row>
    <row r="14" spans="1:6" x14ac:dyDescent="0.2">
      <c r="A14" s="8" t="s">
        <v>12</v>
      </c>
      <c r="B14" s="10">
        <v>192056709.03</v>
      </c>
      <c r="C14" s="10">
        <v>1376375.35</v>
      </c>
      <c r="D14" s="10">
        <v>7130062.9199999999</v>
      </c>
      <c r="E14" s="10">
        <f t="shared" ref="E14:E21" si="5">+B14+C14-D14</f>
        <v>186303021.46000001</v>
      </c>
      <c r="F14" s="10">
        <f t="shared" ref="F14:F21" si="6">+E14-B14</f>
        <v>-5753687.5699999928</v>
      </c>
    </row>
    <row r="15" spans="1:6" x14ac:dyDescent="0.2">
      <c r="A15" s="8" t="s">
        <v>13</v>
      </c>
      <c r="B15" s="10">
        <v>48053878.25</v>
      </c>
      <c r="C15" s="10">
        <v>6000000</v>
      </c>
      <c r="D15" s="10">
        <v>6000000</v>
      </c>
      <c r="E15" s="10">
        <f t="shared" si="5"/>
        <v>48053878.25</v>
      </c>
      <c r="F15" s="10">
        <f t="shared" si="6"/>
        <v>0</v>
      </c>
    </row>
    <row r="16" spans="1:6" x14ac:dyDescent="0.2">
      <c r="A16" s="8" t="s">
        <v>14</v>
      </c>
      <c r="B16" s="9">
        <v>19003544.870000001</v>
      </c>
      <c r="C16" s="9">
        <v>616961.11</v>
      </c>
      <c r="D16" s="9">
        <v>1700</v>
      </c>
      <c r="E16" s="9">
        <f t="shared" si="5"/>
        <v>19618805.98</v>
      </c>
      <c r="F16" s="9">
        <f t="shared" si="6"/>
        <v>615261.1099999994</v>
      </c>
    </row>
    <row r="17" spans="1:6" x14ac:dyDescent="0.2">
      <c r="A17" s="8" t="s">
        <v>15</v>
      </c>
      <c r="B17" s="9">
        <v>2876014.11</v>
      </c>
      <c r="C17" s="9">
        <v>342973.14</v>
      </c>
      <c r="D17" s="9">
        <v>232</v>
      </c>
      <c r="E17" s="9">
        <f t="shared" si="5"/>
        <v>3218755.25</v>
      </c>
      <c r="F17" s="9">
        <f t="shared" si="6"/>
        <v>342741.14000000013</v>
      </c>
    </row>
    <row r="18" spans="1:6" x14ac:dyDescent="0.2">
      <c r="A18" s="8" t="s">
        <v>16</v>
      </c>
      <c r="B18" s="9">
        <v>-34197273.57</v>
      </c>
      <c r="C18" s="9">
        <v>0</v>
      </c>
      <c r="D18" s="9">
        <v>2847742.13</v>
      </c>
      <c r="E18" s="9">
        <f t="shared" si="5"/>
        <v>-37045015.700000003</v>
      </c>
      <c r="F18" s="9">
        <f t="shared" si="6"/>
        <v>-2847742.1300000027</v>
      </c>
    </row>
    <row r="19" spans="1:6" x14ac:dyDescent="0.2">
      <c r="A19" s="8" t="s">
        <v>17</v>
      </c>
      <c r="B19" s="9">
        <v>0</v>
      </c>
      <c r="C19" s="9">
        <v>0</v>
      </c>
      <c r="D19" s="9">
        <v>0</v>
      </c>
      <c r="E19" s="9">
        <f t="shared" si="5"/>
        <v>0</v>
      </c>
      <c r="F19" s="9">
        <f t="shared" si="6"/>
        <v>0</v>
      </c>
    </row>
    <row r="20" spans="1:6" x14ac:dyDescent="0.2">
      <c r="A20" s="8" t="s">
        <v>18</v>
      </c>
      <c r="B20" s="9">
        <v>0</v>
      </c>
      <c r="C20" s="9">
        <v>0</v>
      </c>
      <c r="D20" s="9">
        <v>0</v>
      </c>
      <c r="E20" s="9">
        <f t="shared" si="5"/>
        <v>0</v>
      </c>
      <c r="F20" s="9">
        <f t="shared" si="6"/>
        <v>0</v>
      </c>
    </row>
    <row r="21" spans="1:6" x14ac:dyDescent="0.2">
      <c r="A21" s="8" t="s">
        <v>19</v>
      </c>
      <c r="B21" s="9">
        <v>0</v>
      </c>
      <c r="C21" s="9">
        <v>0</v>
      </c>
      <c r="D21" s="9">
        <v>0</v>
      </c>
      <c r="E21" s="9">
        <f t="shared" si="5"/>
        <v>0</v>
      </c>
      <c r="F21" s="9">
        <f t="shared" si="6"/>
        <v>0</v>
      </c>
    </row>
    <row r="23" spans="1:6" ht="12.75" x14ac:dyDescent="0.2">
      <c r="A23" s="2" t="s">
        <v>24</v>
      </c>
    </row>
    <row r="26" spans="1:6" x14ac:dyDescent="0.2">
      <c r="A26" s="11"/>
      <c r="B26" s="11"/>
      <c r="C26" s="12"/>
      <c r="D26" s="12"/>
      <c r="E26" s="12"/>
      <c r="F26" s="12"/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2023-10-13T16:57:45Z</cp:lastPrinted>
  <dcterms:created xsi:type="dcterms:W3CDTF">2014-02-09T04:04:15Z</dcterms:created>
  <dcterms:modified xsi:type="dcterms:W3CDTF">2023-10-24T16:18:50Z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